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MELA\Downloads\"/>
    </mc:Choice>
  </mc:AlternateContent>
  <xr:revisionPtr revIDLastSave="0" documentId="13_ncr:1_{62F7154D-F020-4791-A474-2EAA7B036B2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2" sheetId="2" r:id="rId1"/>
  </sheets>
  <calcPr calcId="191029"/>
</workbook>
</file>

<file path=xl/calcChain.xml><?xml version="1.0" encoding="utf-8"?>
<calcChain xmlns="http://schemas.openxmlformats.org/spreadsheetml/2006/main">
  <c r="F44" i="2" l="1"/>
  <c r="F45" i="2" s="1"/>
  <c r="F43" i="2"/>
  <c r="F38" i="2"/>
  <c r="F37" i="2"/>
  <c r="F39" i="2" s="1"/>
  <c r="F31" i="2"/>
  <c r="F32" i="2"/>
  <c r="F33" i="2"/>
  <c r="F30" i="2"/>
  <c r="F22" i="2"/>
  <c r="F21" i="2"/>
  <c r="F23" i="2" s="1"/>
  <c r="F17" i="2"/>
  <c r="F18" i="2" s="1"/>
  <c r="F11" i="2"/>
  <c r="F12" i="2"/>
  <c r="F13" i="2"/>
  <c r="F10" i="2"/>
  <c r="F34" i="2" l="1"/>
  <c r="F47" i="2" s="1"/>
  <c r="F14" i="2"/>
  <c r="F25" i="2" s="1"/>
  <c r="F48" i="2" s="1"/>
  <c r="C48" i="2" s="1"/>
</calcChain>
</file>

<file path=xl/sharedStrings.xml><?xml version="1.0" encoding="utf-8"?>
<sst xmlns="http://schemas.openxmlformats.org/spreadsheetml/2006/main" count="77" uniqueCount="42">
  <si>
    <r>
      <rPr>
        <b/>
        <sz val="10"/>
        <rFont val="Calibri"/>
        <family val="1"/>
      </rPr>
      <t>DESAGREGADO DE DE GASTOS DE SUPERVISION</t>
    </r>
  </si>
  <si>
    <r>
      <rPr>
        <b/>
        <sz val="5"/>
        <rFont val="Arial"/>
        <family val="2"/>
      </rPr>
      <t>P R  O Y E C  T  O :</t>
    </r>
  </si>
  <si>
    <r>
      <rPr>
        <b/>
        <sz val="7"/>
        <rFont val="Calibri"/>
        <family val="1"/>
      </rPr>
      <t>PLAZO DE EJECUCION :</t>
    </r>
  </si>
  <si>
    <r>
      <rPr>
        <b/>
        <sz val="7"/>
        <rFont val="Calibri"/>
        <family val="1"/>
      </rPr>
      <t>Duración:</t>
    </r>
  </si>
  <si>
    <r>
      <rPr>
        <b/>
        <sz val="7"/>
        <rFont val="Calibri"/>
        <family val="1"/>
      </rPr>
      <t>I.- GASTOS DE SUPERVISION VARIABLES</t>
    </r>
  </si>
  <si>
    <r>
      <rPr>
        <b/>
        <sz val="7"/>
        <rFont val="Calibri"/>
        <family val="1"/>
      </rPr>
      <t>A.- PERSONAL TECNICO-ADM. DE OBRA</t>
    </r>
  </si>
  <si>
    <r>
      <rPr>
        <b/>
        <sz val="7"/>
        <rFont val="Calibri"/>
        <family val="1"/>
      </rPr>
      <t>Item</t>
    </r>
  </si>
  <si>
    <r>
      <rPr>
        <b/>
        <sz val="7"/>
        <rFont val="Calibri"/>
        <family val="1"/>
      </rPr>
      <t>Descripcion</t>
    </r>
  </si>
  <si>
    <r>
      <rPr>
        <b/>
        <sz val="7"/>
        <rFont val="Calibri"/>
        <family val="1"/>
      </rPr>
      <t>Incidencia</t>
    </r>
  </si>
  <si>
    <r>
      <rPr>
        <b/>
        <sz val="7"/>
        <rFont val="Calibri"/>
        <family val="1"/>
      </rPr>
      <t>Meses</t>
    </r>
  </si>
  <si>
    <r>
      <rPr>
        <b/>
        <sz val="7"/>
        <rFont val="Calibri"/>
        <family val="1"/>
      </rPr>
      <t>Costo Unitario</t>
    </r>
  </si>
  <si>
    <r>
      <rPr>
        <b/>
        <sz val="7"/>
        <rFont val="Calibri"/>
        <family val="1"/>
      </rPr>
      <t>Sub Total</t>
    </r>
  </si>
  <si>
    <r>
      <rPr>
        <sz val="7"/>
        <rFont val="Calibri"/>
        <family val="1"/>
      </rPr>
      <t>Ing. Supervisor de Obra Civil</t>
    </r>
  </si>
  <si>
    <r>
      <rPr>
        <sz val="7"/>
        <rFont val="Calibri"/>
        <family val="1"/>
      </rPr>
      <t>Ing. De seguridad</t>
    </r>
  </si>
  <si>
    <r>
      <rPr>
        <sz val="7"/>
        <rFont val="Calibri"/>
        <family val="1"/>
      </rPr>
      <t>Ing. Ambiental</t>
    </r>
  </si>
  <si>
    <r>
      <rPr>
        <sz val="7"/>
        <rFont val="Calibri"/>
        <family val="1"/>
      </rPr>
      <t>Ing. Asistente de Supervision Civil</t>
    </r>
  </si>
  <si>
    <r>
      <rPr>
        <b/>
        <sz val="7"/>
        <rFont val="Calibri"/>
        <family val="1"/>
      </rPr>
      <t>Total S/.</t>
    </r>
  </si>
  <si>
    <r>
      <rPr>
        <b/>
        <sz val="7"/>
        <rFont val="Calibri"/>
        <family val="1"/>
      </rPr>
      <t>B.- ALQUILER DE EQUIPO</t>
    </r>
  </si>
  <si>
    <r>
      <rPr>
        <sz val="7"/>
        <rFont val="Calibri"/>
        <family val="1"/>
      </rPr>
      <t>Chofer/Camioneta</t>
    </r>
  </si>
  <si>
    <r>
      <rPr>
        <b/>
        <sz val="7"/>
        <rFont val="Calibri"/>
        <family val="1"/>
      </rPr>
      <t>C.- OTROS SERVICIOS</t>
    </r>
  </si>
  <si>
    <r>
      <rPr>
        <sz val="7"/>
        <rFont val="Calibri"/>
        <family val="1"/>
      </rPr>
      <t>Alquiler de oficina</t>
    </r>
  </si>
  <si>
    <r>
      <rPr>
        <sz val="7"/>
        <rFont val="Calibri"/>
        <family val="1"/>
      </rPr>
      <t>Internet</t>
    </r>
  </si>
  <si>
    <r>
      <rPr>
        <b/>
        <sz val="7"/>
        <rFont val="Calibri"/>
        <family val="1"/>
      </rPr>
      <t>SUB TOTAL GASTOS DE SUPERVISION VARIABLES</t>
    </r>
  </si>
  <si>
    <r>
      <rPr>
        <sz val="7"/>
        <rFont val="Calibri"/>
        <family val="1"/>
      </rPr>
      <t>S/.</t>
    </r>
  </si>
  <si>
    <r>
      <rPr>
        <b/>
        <sz val="7"/>
        <rFont val="Calibri"/>
        <family val="1"/>
      </rPr>
      <t>II.- GASTOS DE SUPERVISION FIJOS</t>
    </r>
  </si>
  <si>
    <r>
      <rPr>
        <b/>
        <sz val="7"/>
        <rFont val="Calibri"/>
        <family val="1"/>
      </rPr>
      <t>A.- MUEBLES Y ENSERES</t>
    </r>
  </si>
  <si>
    <r>
      <rPr>
        <b/>
        <sz val="7"/>
        <rFont val="Calibri"/>
        <family val="1"/>
      </rPr>
      <t>Cantidad</t>
    </r>
  </si>
  <si>
    <r>
      <rPr>
        <b/>
        <sz val="7"/>
        <rFont val="Calibri"/>
        <family val="1"/>
      </rPr>
      <t>Costo</t>
    </r>
  </si>
  <si>
    <r>
      <rPr>
        <sz val="7"/>
        <rFont val="Calibri"/>
        <family val="1"/>
      </rPr>
      <t>Implementos de Seguridad e higiene</t>
    </r>
  </si>
  <si>
    <r>
      <rPr>
        <sz val="7"/>
        <rFont val="Calibri"/>
        <family val="1"/>
      </rPr>
      <t>Equipo de computo</t>
    </r>
  </si>
  <si>
    <r>
      <rPr>
        <sz val="7"/>
        <rFont val="Calibri"/>
        <family val="1"/>
      </rPr>
      <t>Muebles de oficina</t>
    </r>
  </si>
  <si>
    <r>
      <rPr>
        <sz val="7"/>
        <rFont val="Calibri"/>
        <family val="1"/>
      </rPr>
      <t>Mesa de reuniones con sillas</t>
    </r>
  </si>
  <si>
    <r>
      <rPr>
        <b/>
        <sz val="7"/>
        <rFont val="Calibri"/>
        <family val="1"/>
      </rPr>
      <t>B.- MATERIALES</t>
    </r>
  </si>
  <si>
    <r>
      <rPr>
        <sz val="7"/>
        <rFont val="Calibri"/>
        <family val="1"/>
      </rPr>
      <t>Fotocopias y anillados</t>
    </r>
  </si>
  <si>
    <r>
      <rPr>
        <b/>
        <sz val="7"/>
        <rFont val="Calibri"/>
        <family val="1"/>
      </rPr>
      <t>C.- GASTOS FINANCIEROS Y SEGUROS</t>
    </r>
  </si>
  <si>
    <r>
      <rPr>
        <sz val="7"/>
        <rFont val="Calibri"/>
        <family val="1"/>
      </rPr>
      <t>Examenes medicos (entrada y salida)</t>
    </r>
  </si>
  <si>
    <r>
      <rPr>
        <sz val="7"/>
        <rFont val="Calibri"/>
        <family val="1"/>
      </rPr>
      <t>Gastos en seguros</t>
    </r>
  </si>
  <si>
    <r>
      <rPr>
        <b/>
        <sz val="8"/>
        <rFont val="Calibri"/>
        <family val="1"/>
      </rPr>
      <t>TOTAL GASTOS DE SUPERVISION</t>
    </r>
  </si>
  <si>
    <t>Utiles de oficina, Impresiones, Ploteos de planos</t>
  </si>
  <si>
    <t>S/.</t>
  </si>
  <si>
    <t xml:space="preserve"> "CREACION DEL SERVICIO RECREATIVO PASIVO UBICADO EN LA AV. CIRCUNVALACION ENTRE LOS AAHH 9 DE OCTUBRE, JOSE ABELARDO QUIÑONES Y SAN SEBASTIAN EN TALARA ALTA DEL DISTRITO DE PARIÑAS – PROVINCIA DE TALARA – DEPARTAMENTO DE PIURA"</t>
  </si>
  <si>
    <t>120  DIAS  CALE NDARIOS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</si>
</sst>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S/&quot;\ #,##0.00"/>
  </numFmts>
  <fonts count="16" x14ac:knownFonts="1">
    <font>
      <sz val="10"/>
      <color rgb="FF000000"/>
      <name val="Times New Roman"/>
      <charset val="204"/>
    </font>
    <font>
      <b/>
      <sz val="10"/>
      <name val="Calibri"/>
    </font>
    <font>
      <b/>
      <sz val="5"/>
      <name val="Arial"/>
    </font>
    <font>
      <b/>
      <sz val="7"/>
      <name val="Calibri"/>
    </font>
    <font>
      <b/>
      <sz val="5.5"/>
      <name val="Arial"/>
    </font>
    <font>
      <sz val="7"/>
      <color rgb="FF000000"/>
      <name val="Calibri"/>
      <family val="2"/>
    </font>
    <font>
      <sz val="7"/>
      <name val="Calibri"/>
    </font>
    <font>
      <b/>
      <sz val="7"/>
      <color rgb="FF000000"/>
      <name val="Calibri"/>
      <family val="2"/>
    </font>
    <font>
      <b/>
      <sz val="8"/>
      <name val="Calibri"/>
    </font>
    <font>
      <sz val="9"/>
      <color rgb="FF808080"/>
      <name val="Calibri"/>
      <family val="2"/>
    </font>
    <font>
      <b/>
      <sz val="10"/>
      <name val="Calibri"/>
      <family val="1"/>
    </font>
    <font>
      <b/>
      <sz val="5"/>
      <name val="Arial"/>
      <family val="2"/>
    </font>
    <font>
      <b/>
      <sz val="7"/>
      <name val="Calibri"/>
      <family val="1"/>
    </font>
    <font>
      <sz val="7"/>
      <name val="Calibri"/>
      <family val="1"/>
    </font>
    <font>
      <b/>
      <sz val="8"/>
      <name val="Calibri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 wrapText="1"/>
    </xf>
    <xf numFmtId="0" fontId="0" fillId="3" borderId="0" xfId="0" applyFill="1" applyAlignment="1">
      <alignment horizontal="left" wrapText="1"/>
    </xf>
    <xf numFmtId="1" fontId="9" fillId="0" borderId="0" xfId="0" applyNumberFormat="1" applyFont="1" applyAlignment="1">
      <alignment horizontal="right" vertical="top" indent="2" shrinkToFit="1"/>
    </xf>
    <xf numFmtId="0" fontId="1" fillId="4" borderId="0" xfId="0" applyFont="1" applyFill="1" applyBorder="1" applyAlignment="1">
      <alignment horizontal="center" vertical="top" wrapText="1"/>
    </xf>
    <xf numFmtId="0" fontId="0" fillId="4" borderId="0" xfId="0" applyFill="1" applyBorder="1" applyAlignment="1">
      <alignment horizontal="left" wrapText="1"/>
    </xf>
    <xf numFmtId="0" fontId="0" fillId="4" borderId="0" xfId="0" applyFill="1" applyBorder="1" applyAlignment="1">
      <alignment horizontal="left" wrapText="1"/>
    </xf>
    <xf numFmtId="0" fontId="2" fillId="4" borderId="0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4" fillId="0" borderId="0" xfId="0" applyNumberFormat="1" applyFont="1" applyBorder="1" applyAlignment="1">
      <alignment horizontal="left" vertical="top" wrapText="1" indent="2"/>
    </xf>
    <xf numFmtId="0" fontId="3" fillId="0" borderId="0" xfId="0" applyFont="1" applyBorder="1" applyAlignment="1">
      <alignment horizontal="right" vertical="top" wrapText="1"/>
    </xf>
    <xf numFmtId="2" fontId="5" fillId="0" borderId="0" xfId="0" applyNumberFormat="1" applyFont="1" applyBorder="1" applyAlignment="1">
      <alignment horizontal="left" vertical="top" shrinkToFit="1"/>
    </xf>
    <xf numFmtId="0" fontId="6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 indent="2"/>
    </xf>
    <xf numFmtId="0" fontId="3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 indent="1"/>
    </xf>
    <xf numFmtId="2" fontId="5" fillId="0" borderId="0" xfId="0" applyNumberFormat="1" applyFont="1" applyBorder="1" applyAlignment="1">
      <alignment horizontal="center" vertical="top" shrinkToFit="1"/>
    </xf>
    <xf numFmtId="0" fontId="6" fillId="0" borderId="0" xfId="0" applyFont="1" applyBorder="1" applyAlignment="1">
      <alignment horizontal="left" vertical="top" wrapText="1"/>
    </xf>
    <xf numFmtId="2" fontId="5" fillId="0" borderId="0" xfId="0" applyNumberFormat="1" applyFont="1" applyBorder="1" applyAlignment="1">
      <alignment horizontal="right" vertical="top" shrinkToFit="1"/>
    </xf>
    <xf numFmtId="4" fontId="5" fillId="0" borderId="0" xfId="0" applyNumberFormat="1" applyFont="1" applyBorder="1" applyAlignment="1">
      <alignment horizontal="right" vertical="top" shrinkToFit="1"/>
    </xf>
    <xf numFmtId="4" fontId="5" fillId="0" borderId="0" xfId="0" applyNumberFormat="1" applyFont="1" applyBorder="1" applyAlignment="1">
      <alignment horizontal="right" vertical="top" shrinkToFit="1"/>
    </xf>
    <xf numFmtId="4" fontId="7" fillId="0" borderId="0" xfId="0" applyNumberFormat="1" applyFont="1" applyBorder="1" applyAlignment="1">
      <alignment horizontal="right" vertical="top" shrinkToFit="1"/>
    </xf>
    <xf numFmtId="0" fontId="6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 indent="6"/>
    </xf>
    <xf numFmtId="10" fontId="0" fillId="2" borderId="0" xfId="0" applyNumberForma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15" fillId="2" borderId="0" xfId="0" applyFont="1" applyFill="1" applyBorder="1" applyAlignment="1">
      <alignment horizontal="right" vertical="top" wrapText="1"/>
    </xf>
    <xf numFmtId="4" fontId="0" fillId="2" borderId="0" xfId="0" applyNumberFormat="1" applyFill="1" applyBorder="1" applyAlignment="1">
      <alignment horizontal="right" vertical="top" wrapText="1"/>
    </xf>
    <xf numFmtId="0" fontId="0" fillId="2" borderId="0" xfId="0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0"/>
  <sheetViews>
    <sheetView tabSelected="1" topLeftCell="A23" zoomScale="140" zoomScaleNormal="140" workbookViewId="0">
      <selection activeCell="K46" sqref="K46"/>
    </sheetView>
  </sheetViews>
  <sheetFormatPr baseColWidth="10" defaultColWidth="8.88671875" defaultRowHeight="13.2" x14ac:dyDescent="0.25"/>
  <cols>
    <col min="1" max="1" width="8.77734375" bestFit="1" customWidth="1"/>
    <col min="2" max="2" width="26.33203125" customWidth="1"/>
    <col min="3" max="3" width="11.77734375" bestFit="1" customWidth="1"/>
    <col min="4" max="4" width="6.88671875" bestFit="1" customWidth="1"/>
    <col min="5" max="5" width="8.5546875" bestFit="1" customWidth="1"/>
    <col min="6" max="6" width="12.88671875" customWidth="1"/>
    <col min="7" max="7" width="1.77734375" customWidth="1"/>
    <col min="8" max="8" width="11.5546875" customWidth="1"/>
  </cols>
  <sheetData>
    <row r="1" spans="1:8" ht="31.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.3" customHeight="1" x14ac:dyDescent="0.25">
      <c r="A2" s="4" t="s">
        <v>0</v>
      </c>
      <c r="B2" s="4"/>
      <c r="C2" s="4"/>
      <c r="D2" s="4"/>
      <c r="E2" s="4"/>
      <c r="F2" s="4"/>
      <c r="G2" s="4"/>
    </row>
    <row r="3" spans="1:8" ht="9.4499999999999993" customHeight="1" x14ac:dyDescent="0.25">
      <c r="A3" s="5"/>
      <c r="B3" s="5"/>
      <c r="C3" s="5"/>
      <c r="D3" s="5"/>
      <c r="E3" s="5"/>
      <c r="F3" s="6"/>
      <c r="G3" s="6"/>
    </row>
    <row r="4" spans="1:8" ht="36" customHeight="1" x14ac:dyDescent="0.25">
      <c r="A4" s="7" t="s">
        <v>1</v>
      </c>
      <c r="B4" s="8" t="s">
        <v>40</v>
      </c>
      <c r="C4" s="9"/>
      <c r="D4" s="9"/>
      <c r="E4" s="9"/>
      <c r="F4" s="9"/>
      <c r="G4" s="9"/>
    </row>
    <row r="5" spans="1:8" ht="9.4499999999999993" customHeight="1" x14ac:dyDescent="0.25">
      <c r="A5" s="10" t="s">
        <v>2</v>
      </c>
      <c r="B5" s="10"/>
      <c r="C5" s="11" t="s">
        <v>41</v>
      </c>
      <c r="D5" s="12"/>
      <c r="E5" s="13"/>
      <c r="F5" s="14"/>
      <c r="G5" s="14"/>
    </row>
    <row r="6" spans="1:8" ht="9.4499999999999993" customHeight="1" x14ac:dyDescent="0.25">
      <c r="A6" s="13"/>
      <c r="B6" s="13"/>
      <c r="C6" s="15">
        <v>3417293.81</v>
      </c>
      <c r="D6" s="13"/>
      <c r="E6" s="16" t="s">
        <v>3</v>
      </c>
      <c r="F6" s="17">
        <v>4</v>
      </c>
      <c r="G6" s="17"/>
    </row>
    <row r="7" spans="1:8" ht="9.75" customHeight="1" x14ac:dyDescent="0.25">
      <c r="A7" s="10" t="s">
        <v>4</v>
      </c>
      <c r="B7" s="10"/>
      <c r="C7" s="13"/>
      <c r="D7" s="13"/>
      <c r="E7" s="16"/>
      <c r="F7" s="18"/>
      <c r="G7" s="18"/>
    </row>
    <row r="8" spans="1:8" ht="9.4499999999999993" customHeight="1" x14ac:dyDescent="0.25">
      <c r="A8" s="10" t="s">
        <v>5</v>
      </c>
      <c r="B8" s="10"/>
      <c r="C8" s="13"/>
      <c r="D8" s="13"/>
      <c r="E8" s="13"/>
      <c r="F8" s="14"/>
      <c r="G8" s="14"/>
    </row>
    <row r="9" spans="1:8" ht="10.199999999999999" customHeight="1" x14ac:dyDescent="0.25">
      <c r="A9" s="19" t="s">
        <v>6</v>
      </c>
      <c r="B9" s="19" t="s">
        <v>7</v>
      </c>
      <c r="C9" s="20" t="s">
        <v>8</v>
      </c>
      <c r="D9" s="21" t="s">
        <v>9</v>
      </c>
      <c r="E9" s="22" t="s">
        <v>10</v>
      </c>
      <c r="F9" s="23" t="s">
        <v>11</v>
      </c>
      <c r="G9" s="23"/>
    </row>
    <row r="10" spans="1:8" ht="9.4499999999999993" customHeight="1" x14ac:dyDescent="0.25">
      <c r="A10" s="24">
        <v>1</v>
      </c>
      <c r="B10" s="25" t="s">
        <v>12</v>
      </c>
      <c r="C10" s="26">
        <v>1</v>
      </c>
      <c r="D10" s="26">
        <v>4</v>
      </c>
      <c r="E10" s="27">
        <v>9000</v>
      </c>
      <c r="F10" s="28">
        <f>C10*D10*E10</f>
        <v>36000</v>
      </c>
      <c r="G10" s="28"/>
    </row>
    <row r="11" spans="1:8" ht="9.75" customHeight="1" x14ac:dyDescent="0.25">
      <c r="A11" s="24">
        <v>2</v>
      </c>
      <c r="B11" s="25" t="s">
        <v>13</v>
      </c>
      <c r="C11" s="26">
        <v>1</v>
      </c>
      <c r="D11" s="26">
        <v>4</v>
      </c>
      <c r="E11" s="27">
        <v>6000</v>
      </c>
      <c r="F11" s="28">
        <f t="shared" ref="F11:F13" si="0">C11*D11*E11</f>
        <v>24000</v>
      </c>
      <c r="G11" s="28"/>
    </row>
    <row r="12" spans="1:8" ht="9.4499999999999993" customHeight="1" x14ac:dyDescent="0.25">
      <c r="A12" s="24">
        <v>3</v>
      </c>
      <c r="B12" s="25" t="s">
        <v>14</v>
      </c>
      <c r="C12" s="26">
        <v>1</v>
      </c>
      <c r="D12" s="26">
        <v>4</v>
      </c>
      <c r="E12" s="27">
        <v>5000</v>
      </c>
      <c r="F12" s="28">
        <f t="shared" si="0"/>
        <v>20000</v>
      </c>
      <c r="G12" s="28"/>
    </row>
    <row r="13" spans="1:8" ht="9.75" customHeight="1" x14ac:dyDescent="0.25">
      <c r="A13" s="24">
        <v>4</v>
      </c>
      <c r="B13" s="25" t="s">
        <v>15</v>
      </c>
      <c r="C13" s="26">
        <v>1</v>
      </c>
      <c r="D13" s="26">
        <v>4</v>
      </c>
      <c r="E13" s="27">
        <v>4000</v>
      </c>
      <c r="F13" s="28">
        <f t="shared" si="0"/>
        <v>16000</v>
      </c>
      <c r="G13" s="28"/>
    </row>
    <row r="14" spans="1:8" ht="9.4499999999999993" customHeight="1" x14ac:dyDescent="0.25">
      <c r="A14" s="13"/>
      <c r="B14" s="13"/>
      <c r="C14" s="13"/>
      <c r="D14" s="13"/>
      <c r="E14" s="22" t="s">
        <v>16</v>
      </c>
      <c r="F14" s="29">
        <f>SUM(F10:G13)</f>
        <v>96000</v>
      </c>
      <c r="G14" s="29"/>
    </row>
    <row r="15" spans="1:8" ht="9.75" customHeight="1" x14ac:dyDescent="0.25">
      <c r="A15" s="10" t="s">
        <v>17</v>
      </c>
      <c r="B15" s="10"/>
      <c r="C15" s="13"/>
      <c r="D15" s="13"/>
      <c r="E15" s="13"/>
      <c r="F15" s="14"/>
      <c r="G15" s="14"/>
    </row>
    <row r="16" spans="1:8" ht="10.199999999999999" customHeight="1" x14ac:dyDescent="0.25">
      <c r="A16" s="19" t="s">
        <v>6</v>
      </c>
      <c r="B16" s="19" t="s">
        <v>7</v>
      </c>
      <c r="C16" s="20" t="s">
        <v>8</v>
      </c>
      <c r="D16" s="21" t="s">
        <v>9</v>
      </c>
      <c r="E16" s="22" t="s">
        <v>10</v>
      </c>
      <c r="F16" s="23" t="s">
        <v>11</v>
      </c>
      <c r="G16" s="23"/>
    </row>
    <row r="17" spans="1:7" ht="9.75" customHeight="1" x14ac:dyDescent="0.25">
      <c r="A17" s="24">
        <v>1</v>
      </c>
      <c r="B17" s="25" t="s">
        <v>18</v>
      </c>
      <c r="C17" s="26">
        <v>1</v>
      </c>
      <c r="D17" s="26">
        <v>4</v>
      </c>
      <c r="E17" s="27">
        <v>4500</v>
      </c>
      <c r="F17" s="28">
        <f>C17*D17*E17</f>
        <v>18000</v>
      </c>
      <c r="G17" s="28"/>
    </row>
    <row r="18" spans="1:7" ht="9.75" customHeight="1" x14ac:dyDescent="0.25">
      <c r="A18" s="13"/>
      <c r="B18" s="13"/>
      <c r="C18" s="13"/>
      <c r="D18" s="13"/>
      <c r="E18" s="22" t="s">
        <v>16</v>
      </c>
      <c r="F18" s="29">
        <f>SUM(F17)</f>
        <v>18000</v>
      </c>
      <c r="G18" s="29"/>
    </row>
    <row r="19" spans="1:7" ht="9.4499999999999993" customHeight="1" x14ac:dyDescent="0.25">
      <c r="A19" s="10" t="s">
        <v>19</v>
      </c>
      <c r="B19" s="10"/>
      <c r="C19" s="13"/>
      <c r="D19" s="13"/>
      <c r="E19" s="13"/>
      <c r="F19" s="14"/>
      <c r="G19" s="14"/>
    </row>
    <row r="20" spans="1:7" ht="10.199999999999999" customHeight="1" x14ac:dyDescent="0.25">
      <c r="A20" s="19" t="s">
        <v>6</v>
      </c>
      <c r="B20" s="19" t="s">
        <v>7</v>
      </c>
      <c r="C20" s="20" t="s">
        <v>8</v>
      </c>
      <c r="D20" s="21" t="s">
        <v>9</v>
      </c>
      <c r="E20" s="22" t="s">
        <v>10</v>
      </c>
      <c r="F20" s="23" t="s">
        <v>11</v>
      </c>
      <c r="G20" s="23"/>
    </row>
    <row r="21" spans="1:7" ht="9.4499999999999993" customHeight="1" x14ac:dyDescent="0.25">
      <c r="A21" s="24">
        <v>1</v>
      </c>
      <c r="B21" s="25" t="s">
        <v>20</v>
      </c>
      <c r="C21" s="26">
        <v>1</v>
      </c>
      <c r="D21" s="26">
        <v>4</v>
      </c>
      <c r="E21" s="27">
        <v>1500</v>
      </c>
      <c r="F21" s="28">
        <f>C21*D21*E21</f>
        <v>6000</v>
      </c>
      <c r="G21" s="28"/>
    </row>
    <row r="22" spans="1:7" ht="9.75" customHeight="1" x14ac:dyDescent="0.25">
      <c r="A22" s="24">
        <v>2</v>
      </c>
      <c r="B22" s="25" t="s">
        <v>21</v>
      </c>
      <c r="C22" s="26">
        <v>1</v>
      </c>
      <c r="D22" s="26">
        <v>4</v>
      </c>
      <c r="E22" s="26">
        <v>300</v>
      </c>
      <c r="F22" s="28">
        <f>C22*D22*E22</f>
        <v>1200</v>
      </c>
      <c r="G22" s="28"/>
    </row>
    <row r="23" spans="1:7" ht="9.4499999999999993" customHeight="1" x14ac:dyDescent="0.25">
      <c r="A23" s="13"/>
      <c r="B23" s="13"/>
      <c r="C23" s="13"/>
      <c r="D23" s="13"/>
      <c r="E23" s="22" t="s">
        <v>16</v>
      </c>
      <c r="F23" s="29">
        <f>SUM(F21:G22)</f>
        <v>7200</v>
      </c>
      <c r="G23" s="29"/>
    </row>
    <row r="24" spans="1:7" ht="9.75" customHeight="1" x14ac:dyDescent="0.25">
      <c r="A24" s="13"/>
      <c r="B24" s="13"/>
      <c r="C24" s="13"/>
      <c r="D24" s="13"/>
      <c r="E24" s="13"/>
      <c r="F24" s="14"/>
      <c r="G24" s="14"/>
    </row>
    <row r="25" spans="1:7" ht="10.199999999999999" customHeight="1" x14ac:dyDescent="0.25">
      <c r="A25" s="10" t="s">
        <v>22</v>
      </c>
      <c r="B25" s="10"/>
      <c r="C25" s="13"/>
      <c r="D25" s="13"/>
      <c r="E25" s="30" t="s">
        <v>23</v>
      </c>
      <c r="F25" s="29">
        <f>F14+F18+F23</f>
        <v>121200</v>
      </c>
      <c r="G25" s="29"/>
    </row>
    <row r="26" spans="1:7" ht="9.75" customHeight="1" x14ac:dyDescent="0.25">
      <c r="A26" s="13"/>
      <c r="B26" s="13"/>
      <c r="C26" s="13"/>
      <c r="D26" s="13"/>
      <c r="E26" s="13"/>
      <c r="F26" s="14"/>
      <c r="G26" s="14"/>
    </row>
    <row r="27" spans="1:7" ht="9.4499999999999993" customHeight="1" x14ac:dyDescent="0.25">
      <c r="A27" s="10" t="s">
        <v>24</v>
      </c>
      <c r="B27" s="10"/>
      <c r="C27" s="13"/>
      <c r="D27" s="13"/>
      <c r="E27" s="13"/>
      <c r="F27" s="14"/>
      <c r="G27" s="14"/>
    </row>
    <row r="28" spans="1:7" ht="9.75" customHeight="1" x14ac:dyDescent="0.25">
      <c r="A28" s="10" t="s">
        <v>25</v>
      </c>
      <c r="B28" s="10"/>
      <c r="C28" s="13"/>
      <c r="D28" s="13"/>
      <c r="E28" s="13"/>
      <c r="F28" s="14"/>
      <c r="G28" s="14"/>
    </row>
    <row r="29" spans="1:7" ht="10.199999999999999" customHeight="1" x14ac:dyDescent="0.25">
      <c r="A29" s="19" t="s">
        <v>6</v>
      </c>
      <c r="B29" s="19" t="s">
        <v>7</v>
      </c>
      <c r="C29" s="20" t="s">
        <v>8</v>
      </c>
      <c r="D29" s="21" t="s">
        <v>26</v>
      </c>
      <c r="E29" s="21" t="s">
        <v>27</v>
      </c>
      <c r="F29" s="23" t="s">
        <v>11</v>
      </c>
      <c r="G29" s="23"/>
    </row>
    <row r="30" spans="1:7" ht="9.4499999999999993" customHeight="1" x14ac:dyDescent="0.25">
      <c r="A30" s="24">
        <v>1</v>
      </c>
      <c r="B30" s="25" t="s">
        <v>28</v>
      </c>
      <c r="C30" s="26">
        <v>1</v>
      </c>
      <c r="D30" s="26">
        <v>4</v>
      </c>
      <c r="E30" s="26">
        <v>2500</v>
      </c>
      <c r="F30" s="28">
        <f>C30*D30*E30</f>
        <v>10000</v>
      </c>
      <c r="G30" s="28"/>
    </row>
    <row r="31" spans="1:7" ht="9.75" customHeight="1" x14ac:dyDescent="0.25">
      <c r="A31" s="24">
        <v>2</v>
      </c>
      <c r="B31" s="25" t="s">
        <v>29</v>
      </c>
      <c r="C31" s="26">
        <v>1</v>
      </c>
      <c r="D31" s="26">
        <v>2</v>
      </c>
      <c r="E31" s="27">
        <v>5000</v>
      </c>
      <c r="F31" s="28">
        <f t="shared" ref="F31:F33" si="1">C31*D31*E31</f>
        <v>10000</v>
      </c>
      <c r="G31" s="28"/>
    </row>
    <row r="32" spans="1:7" ht="9.4499999999999993" customHeight="1" x14ac:dyDescent="0.25">
      <c r="A32" s="24">
        <v>3</v>
      </c>
      <c r="B32" s="25" t="s">
        <v>30</v>
      </c>
      <c r="C32" s="26">
        <v>1</v>
      </c>
      <c r="D32" s="26">
        <v>1</v>
      </c>
      <c r="E32" s="27">
        <v>2000</v>
      </c>
      <c r="F32" s="28">
        <f t="shared" si="1"/>
        <v>2000</v>
      </c>
      <c r="G32" s="28"/>
    </row>
    <row r="33" spans="1:7" ht="9.75" customHeight="1" x14ac:dyDescent="0.25">
      <c r="A33" s="24">
        <v>4</v>
      </c>
      <c r="B33" s="25" t="s">
        <v>31</v>
      </c>
      <c r="C33" s="26">
        <v>1</v>
      </c>
      <c r="D33" s="26">
        <v>1</v>
      </c>
      <c r="E33" s="27">
        <v>1794.17</v>
      </c>
      <c r="F33" s="28">
        <f t="shared" si="1"/>
        <v>1794.17</v>
      </c>
      <c r="G33" s="28"/>
    </row>
    <row r="34" spans="1:7" ht="9.4499999999999993" customHeight="1" x14ac:dyDescent="0.25">
      <c r="A34" s="13"/>
      <c r="B34" s="13"/>
      <c r="C34" s="13"/>
      <c r="D34" s="13"/>
      <c r="E34" s="22" t="s">
        <v>16</v>
      </c>
      <c r="F34" s="29">
        <f>SUM(F30:G33)</f>
        <v>23794.17</v>
      </c>
      <c r="G34" s="29"/>
    </row>
    <row r="35" spans="1:7" ht="9.75" customHeight="1" x14ac:dyDescent="0.25">
      <c r="A35" s="10" t="s">
        <v>32</v>
      </c>
      <c r="B35" s="10"/>
      <c r="C35" s="13"/>
      <c r="D35" s="13"/>
      <c r="E35" s="13"/>
      <c r="F35" s="14"/>
      <c r="G35" s="14"/>
    </row>
    <row r="36" spans="1:7" ht="10.199999999999999" customHeight="1" x14ac:dyDescent="0.25">
      <c r="A36" s="19" t="s">
        <v>6</v>
      </c>
      <c r="B36" s="19" t="s">
        <v>7</v>
      </c>
      <c r="C36" s="20" t="s">
        <v>8</v>
      </c>
      <c r="D36" s="21" t="s">
        <v>26</v>
      </c>
      <c r="E36" s="21" t="s">
        <v>27</v>
      </c>
      <c r="F36" s="23" t="s">
        <v>11</v>
      </c>
      <c r="G36" s="23"/>
    </row>
    <row r="37" spans="1:7" ht="9.75" customHeight="1" x14ac:dyDescent="0.25">
      <c r="A37" s="24">
        <v>1</v>
      </c>
      <c r="B37" s="31" t="s">
        <v>38</v>
      </c>
      <c r="C37" s="26">
        <v>1</v>
      </c>
      <c r="D37" s="26">
        <v>6</v>
      </c>
      <c r="E37" s="26">
        <v>1500</v>
      </c>
      <c r="F37" s="28">
        <f>C37*D37*E37</f>
        <v>9000</v>
      </c>
      <c r="G37" s="28"/>
    </row>
    <row r="38" spans="1:7" ht="9.4499999999999993" customHeight="1" x14ac:dyDescent="0.25">
      <c r="A38" s="24">
        <v>2</v>
      </c>
      <c r="B38" s="25" t="s">
        <v>33</v>
      </c>
      <c r="C38" s="26">
        <v>1</v>
      </c>
      <c r="D38" s="26">
        <v>6</v>
      </c>
      <c r="E38" s="26">
        <v>1200</v>
      </c>
      <c r="F38" s="28">
        <f>C38*D38*E38</f>
        <v>7200</v>
      </c>
      <c r="G38" s="28"/>
    </row>
    <row r="39" spans="1:7" ht="9.75" customHeight="1" x14ac:dyDescent="0.25">
      <c r="A39" s="13"/>
      <c r="B39" s="13"/>
      <c r="C39" s="13"/>
      <c r="D39" s="13"/>
      <c r="E39" s="22" t="s">
        <v>16</v>
      </c>
      <c r="F39" s="29">
        <f>SUM(F37:G38)</f>
        <v>16200</v>
      </c>
      <c r="G39" s="29"/>
    </row>
    <row r="40" spans="1:7" ht="9.4499999999999993" customHeight="1" x14ac:dyDescent="0.25">
      <c r="A40" s="13"/>
      <c r="B40" s="13"/>
      <c r="C40" s="13"/>
      <c r="D40" s="13"/>
      <c r="E40" s="13"/>
      <c r="F40" s="14"/>
      <c r="G40" s="14"/>
    </row>
    <row r="41" spans="1:7" ht="9.75" customHeight="1" x14ac:dyDescent="0.25">
      <c r="A41" s="10" t="s">
        <v>34</v>
      </c>
      <c r="B41" s="10"/>
      <c r="C41" s="13"/>
      <c r="D41" s="13"/>
      <c r="E41" s="13"/>
      <c r="F41" s="14"/>
      <c r="G41" s="14"/>
    </row>
    <row r="42" spans="1:7" ht="9.75" customHeight="1" x14ac:dyDescent="0.25">
      <c r="A42" s="19" t="s">
        <v>6</v>
      </c>
      <c r="B42" s="19" t="s">
        <v>7</v>
      </c>
      <c r="C42" s="20" t="s">
        <v>8</v>
      </c>
      <c r="D42" s="21" t="s">
        <v>26</v>
      </c>
      <c r="E42" s="21" t="s">
        <v>27</v>
      </c>
      <c r="F42" s="23" t="s">
        <v>11</v>
      </c>
      <c r="G42" s="23"/>
    </row>
    <row r="43" spans="1:7" ht="9.75" customHeight="1" x14ac:dyDescent="0.25">
      <c r="A43" s="24">
        <v>2</v>
      </c>
      <c r="B43" s="25" t="s">
        <v>35</v>
      </c>
      <c r="C43" s="26">
        <v>1</v>
      </c>
      <c r="D43" s="26">
        <v>20</v>
      </c>
      <c r="E43" s="26">
        <v>120</v>
      </c>
      <c r="F43" s="28">
        <f>C43*D43*E43</f>
        <v>2400</v>
      </c>
      <c r="G43" s="28"/>
    </row>
    <row r="44" spans="1:7" ht="9.4499999999999993" customHeight="1" x14ac:dyDescent="0.25">
      <c r="A44" s="24">
        <v>3</v>
      </c>
      <c r="B44" s="25" t="s">
        <v>36</v>
      </c>
      <c r="C44" s="26">
        <v>1</v>
      </c>
      <c r="D44" s="26">
        <v>1</v>
      </c>
      <c r="E44" s="27">
        <v>3335.29</v>
      </c>
      <c r="F44" s="28">
        <f>C44*D44*E44</f>
        <v>3335.29</v>
      </c>
      <c r="G44" s="28"/>
    </row>
    <row r="45" spans="1:7" ht="10.199999999999999" customHeight="1" x14ac:dyDescent="0.25">
      <c r="A45" s="13"/>
      <c r="B45" s="13"/>
      <c r="C45" s="13"/>
      <c r="D45" s="13"/>
      <c r="E45" s="22" t="s">
        <v>16</v>
      </c>
      <c r="F45" s="29">
        <f>SUM(F43:G44)</f>
        <v>5735.29</v>
      </c>
      <c r="G45" s="29"/>
    </row>
    <row r="46" spans="1:7" ht="9.4499999999999993" customHeight="1" x14ac:dyDescent="0.25">
      <c r="A46" s="13"/>
      <c r="B46" s="13"/>
      <c r="C46" s="13"/>
      <c r="D46" s="13"/>
      <c r="E46" s="13"/>
      <c r="F46" s="14"/>
      <c r="G46" s="14"/>
    </row>
    <row r="47" spans="1:7" ht="9.75" customHeight="1" x14ac:dyDescent="0.25">
      <c r="A47" s="10" t="s">
        <v>22</v>
      </c>
      <c r="B47" s="10"/>
      <c r="C47" s="13"/>
      <c r="D47" s="13"/>
      <c r="E47" s="30" t="s">
        <v>23</v>
      </c>
      <c r="F47" s="29">
        <f>F34+F39+F45</f>
        <v>45729.46</v>
      </c>
      <c r="G47" s="29"/>
    </row>
    <row r="48" spans="1:7" ht="13.5" customHeight="1" x14ac:dyDescent="0.25">
      <c r="A48" s="32" t="s">
        <v>37</v>
      </c>
      <c r="B48" s="32"/>
      <c r="C48" s="33">
        <f>F48/C6</f>
        <v>4.8848436593750183E-2</v>
      </c>
      <c r="D48" s="34"/>
      <c r="E48" s="35" t="s">
        <v>39</v>
      </c>
      <c r="F48" s="36">
        <f>F25+F47</f>
        <v>166929.46</v>
      </c>
      <c r="G48" s="37"/>
    </row>
    <row r="49" spans="1:8" ht="6" customHeight="1" x14ac:dyDescent="0.25">
      <c r="A49" s="2"/>
      <c r="B49" s="2"/>
      <c r="C49" s="2"/>
      <c r="D49" s="2"/>
      <c r="E49" s="2"/>
      <c r="F49" s="2"/>
    </row>
    <row r="50" spans="1:8" ht="13.5" customHeight="1" x14ac:dyDescent="0.25">
      <c r="A50" s="3"/>
      <c r="B50" s="3"/>
      <c r="C50" s="3"/>
      <c r="D50" s="3"/>
      <c r="E50" s="3"/>
      <c r="F50" s="3"/>
      <c r="G50" s="3"/>
      <c r="H50" s="3"/>
    </row>
  </sheetData>
  <mergeCells count="63">
    <mergeCell ref="A49:F49"/>
    <mergeCell ref="A50:H50"/>
    <mergeCell ref="F48:G48"/>
    <mergeCell ref="F46:G46"/>
    <mergeCell ref="A47:B47"/>
    <mergeCell ref="F47:G47"/>
    <mergeCell ref="A48:B48"/>
    <mergeCell ref="F42:G42"/>
    <mergeCell ref="F43:G43"/>
    <mergeCell ref="F44:G44"/>
    <mergeCell ref="F45:G45"/>
    <mergeCell ref="F38:G38"/>
    <mergeCell ref="F39:G39"/>
    <mergeCell ref="F40:G40"/>
    <mergeCell ref="A41:B41"/>
    <mergeCell ref="F41:G41"/>
    <mergeCell ref="F34:G34"/>
    <mergeCell ref="A35:B35"/>
    <mergeCell ref="F35:G35"/>
    <mergeCell ref="F36:G36"/>
    <mergeCell ref="F37:G37"/>
    <mergeCell ref="F29:G29"/>
    <mergeCell ref="F30:G30"/>
    <mergeCell ref="F31:G31"/>
    <mergeCell ref="F32:G32"/>
    <mergeCell ref="F33:G33"/>
    <mergeCell ref="F26:G26"/>
    <mergeCell ref="A27:B27"/>
    <mergeCell ref="F27:G27"/>
    <mergeCell ref="A28:B28"/>
    <mergeCell ref="F28:G28"/>
    <mergeCell ref="F22:G22"/>
    <mergeCell ref="F23:G23"/>
    <mergeCell ref="F24:G24"/>
    <mergeCell ref="A25:B25"/>
    <mergeCell ref="F25:G25"/>
    <mergeCell ref="F18:G18"/>
    <mergeCell ref="A19:B19"/>
    <mergeCell ref="F19:G19"/>
    <mergeCell ref="F20:G20"/>
    <mergeCell ref="F21:G21"/>
    <mergeCell ref="F14:G14"/>
    <mergeCell ref="A15:B15"/>
    <mergeCell ref="F15:G15"/>
    <mergeCell ref="F16:G16"/>
    <mergeCell ref="F17:G17"/>
    <mergeCell ref="F9:G9"/>
    <mergeCell ref="F10:G10"/>
    <mergeCell ref="F11:G11"/>
    <mergeCell ref="F12:G12"/>
    <mergeCell ref="F13:G13"/>
    <mergeCell ref="F6:G6"/>
    <mergeCell ref="A7:B7"/>
    <mergeCell ref="F7:G7"/>
    <mergeCell ref="A8:B8"/>
    <mergeCell ref="F8:G8"/>
    <mergeCell ref="A1:H1"/>
    <mergeCell ref="A2:G2"/>
    <mergeCell ref="F3:G3"/>
    <mergeCell ref="B4:G4"/>
    <mergeCell ref="A5:B5"/>
    <mergeCell ref="C5:D5"/>
    <mergeCell ref="F5:G5"/>
  </mergeCells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EXPEDIENTE TECNICO                                                                                         “CREACION DE CAMPO DEPORTIVO EN EL CENTRO POBLADO LA TORTUGA PAITA, PROVINCIA DE PAITA - PIURA”, CÓDIGO SNIP: 383780”</dc:title>
  <dc:creator>Johannes PAUL PAREDES VASQUEZ</dc:creator>
  <cp:lastModifiedBy>PAMELA</cp:lastModifiedBy>
  <cp:lastPrinted>2023-04-26T15:39:41Z</cp:lastPrinted>
  <dcterms:created xsi:type="dcterms:W3CDTF">2023-04-25T21:34:34Z</dcterms:created>
  <dcterms:modified xsi:type="dcterms:W3CDTF">2023-04-26T17:00:04Z</dcterms:modified>
</cp:coreProperties>
</file>